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lobaledac/Desktop/GAs sensing before and after encasualtion/"/>
    </mc:Choice>
  </mc:AlternateContent>
  <xr:revisionPtr revIDLastSave="0" documentId="13_ncr:1_{7B178858-F689-9545-9C5D-DE43B887EEEF}" xr6:coauthVersionLast="47" xr6:coauthVersionMax="47" xr10:uidLastSave="{00000000-0000-0000-0000-000000000000}"/>
  <bookViews>
    <workbookView xWindow="-120" yWindow="500" windowWidth="25440" windowHeight="14040" xr2:uid="{DC3E0147-493D-8A4D-82D1-B387FB5C003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" l="1"/>
  <c r="E28" i="1"/>
  <c r="F17" i="1"/>
  <c r="F18" i="1"/>
  <c r="F19" i="1"/>
  <c r="F20" i="1"/>
  <c r="F21" i="1"/>
  <c r="F22" i="1"/>
  <c r="F23" i="1"/>
  <c r="F24" i="1"/>
  <c r="F25" i="1"/>
  <c r="F26" i="1"/>
  <c r="F27" i="1"/>
  <c r="F29" i="1"/>
  <c r="F30" i="1"/>
  <c r="F31" i="1"/>
  <c r="F32" i="1"/>
  <c r="F33" i="1"/>
  <c r="F34" i="1"/>
  <c r="F35" i="1"/>
  <c r="F36" i="1"/>
  <c r="F16" i="1"/>
  <c r="E17" i="1"/>
  <c r="E18" i="1"/>
  <c r="E19" i="1"/>
  <c r="E20" i="1"/>
  <c r="E21" i="1"/>
  <c r="E22" i="1"/>
  <c r="E23" i="1"/>
  <c r="E24" i="1"/>
  <c r="E25" i="1"/>
  <c r="E26" i="1"/>
  <c r="E27" i="1"/>
  <c r="E29" i="1"/>
  <c r="E30" i="1"/>
  <c r="E31" i="1"/>
  <c r="E32" i="1"/>
  <c r="E33" i="1"/>
  <c r="E34" i="1"/>
  <c r="E35" i="1"/>
  <c r="E36" i="1"/>
  <c r="E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16" i="1"/>
</calcChain>
</file>

<file path=xl/sharedStrings.xml><?xml version="1.0" encoding="utf-8"?>
<sst xmlns="http://schemas.openxmlformats.org/spreadsheetml/2006/main" count="23" uniqueCount="17">
  <si>
    <t>Sample</t>
  </si>
  <si>
    <t>Sensor 7</t>
  </si>
  <si>
    <t>Sensor 8</t>
  </si>
  <si>
    <t>Sensor 9</t>
  </si>
  <si>
    <t>Platilon 7</t>
  </si>
  <si>
    <t>Platilon 8</t>
  </si>
  <si>
    <t>Platilon 9</t>
  </si>
  <si>
    <t>With fabric 7</t>
  </si>
  <si>
    <t>With fabric 8</t>
  </si>
  <si>
    <t>With fabric 9</t>
  </si>
  <si>
    <t>Aver</t>
  </si>
  <si>
    <t>Std</t>
  </si>
  <si>
    <t>With Platilon 4201 AU (21.5ºC,49.7%)</t>
  </si>
  <si>
    <t>Sensor 9 (21.98ºC,50.35%)</t>
  </si>
  <si>
    <t>Sensor 8 (21.98ºC,50.35%)</t>
  </si>
  <si>
    <t>Unencapsulated sensor (22ºC,50.4%)</t>
  </si>
  <si>
    <t>Encapsulated sensor (21.5ºC,49.7%)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</si>
</sst>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A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Platilon 7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Sheet1!$B$1:$F$1</c:f>
              <c:numCache>
                <c:formatCode>General</c:formatCode>
                <c:ptCount val="5"/>
                <c:pt idx="0">
                  <c:v>0</c:v>
                </c:pt>
                <c:pt idx="1">
                  <c:v>19.399999999999999</c:v>
                </c:pt>
                <c:pt idx="2">
                  <c:v>34</c:v>
                </c:pt>
                <c:pt idx="3">
                  <c:v>45</c:v>
                </c:pt>
                <c:pt idx="4">
                  <c:v>65</c:v>
                </c:pt>
              </c:numCache>
            </c:numRef>
          </c:xVal>
          <c:yVal>
            <c:numRef>
              <c:f>Sheet1!$B$5:$F$5</c:f>
              <c:numCache>
                <c:formatCode>General</c:formatCode>
                <c:ptCount val="5"/>
                <c:pt idx="0">
                  <c:v>1</c:v>
                </c:pt>
                <c:pt idx="1">
                  <c:v>0.98507788447148403</c:v>
                </c:pt>
                <c:pt idx="2">
                  <c:v>0.98840209314471128</c:v>
                </c:pt>
                <c:pt idx="3">
                  <c:v>0.99035833779127691</c:v>
                </c:pt>
                <c:pt idx="4">
                  <c:v>0.9782960982644836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9F-FC45-8437-FB700D3ADE7F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Platilon 8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Sheet1!$B$1:$F$1</c:f>
              <c:numCache>
                <c:formatCode>General</c:formatCode>
                <c:ptCount val="5"/>
                <c:pt idx="0">
                  <c:v>0</c:v>
                </c:pt>
                <c:pt idx="1">
                  <c:v>19.399999999999999</c:v>
                </c:pt>
                <c:pt idx="2">
                  <c:v>34</c:v>
                </c:pt>
                <c:pt idx="3">
                  <c:v>45</c:v>
                </c:pt>
                <c:pt idx="4">
                  <c:v>65</c:v>
                </c:pt>
              </c:numCache>
            </c:numRef>
          </c:xVal>
          <c:yVal>
            <c:numRef>
              <c:f>Sheet1!$B$6:$F$6</c:f>
              <c:numCache>
                <c:formatCode>General</c:formatCode>
                <c:ptCount val="5"/>
                <c:pt idx="0">
                  <c:v>1</c:v>
                </c:pt>
                <c:pt idx="1">
                  <c:v>0.96583964514537679</c:v>
                </c:pt>
                <c:pt idx="2">
                  <c:v>0.94965350070337784</c:v>
                </c:pt>
                <c:pt idx="3">
                  <c:v>0.92357769718274352</c:v>
                </c:pt>
                <c:pt idx="4">
                  <c:v>0.88817026385128972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79F-FC45-8437-FB700D3ADE7F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Platilon 9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Sheet1!$B$1:$F$1</c:f>
              <c:numCache>
                <c:formatCode>General</c:formatCode>
                <c:ptCount val="5"/>
                <c:pt idx="0">
                  <c:v>0</c:v>
                </c:pt>
                <c:pt idx="1">
                  <c:v>19.399999999999999</c:v>
                </c:pt>
                <c:pt idx="2">
                  <c:v>34</c:v>
                </c:pt>
                <c:pt idx="3">
                  <c:v>45</c:v>
                </c:pt>
                <c:pt idx="4">
                  <c:v>65</c:v>
                </c:pt>
              </c:numCache>
            </c:numRef>
          </c:xVal>
          <c:yVal>
            <c:numRef>
              <c:f>Sheet1!$B$7:$F$7</c:f>
              <c:numCache>
                <c:formatCode>General</c:formatCode>
                <c:ptCount val="5"/>
                <c:pt idx="0">
                  <c:v>1</c:v>
                </c:pt>
                <c:pt idx="1">
                  <c:v>0.98811635764129413</c:v>
                </c:pt>
                <c:pt idx="2">
                  <c:v>0.99733113737099022</c:v>
                </c:pt>
                <c:pt idx="3">
                  <c:v>0.99691056127568001</c:v>
                </c:pt>
                <c:pt idx="4">
                  <c:v>0.99809704924836495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79F-FC45-8437-FB700D3AD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31792"/>
        <c:axId val="1375125280"/>
      </c:scatterChart>
      <c:valAx>
        <c:axId val="1375131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E"/>
          </a:p>
        </c:txPr>
        <c:crossAx val="1375125280"/>
        <c:crosses val="autoZero"/>
        <c:crossBetween val="midCat"/>
      </c:valAx>
      <c:valAx>
        <c:axId val="13751252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E"/>
          </a:p>
        </c:txPr>
        <c:crossAx val="1375131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A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A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67361217730791"/>
          <c:y val="5.0925925925925923E-2"/>
          <c:w val="0.75772750202882022"/>
          <c:h val="0.751171259842519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Sheet1!$N$2</c:f>
              <c:strCache>
                <c:ptCount val="1"/>
                <c:pt idx="0">
                  <c:v>Unencapsulated sensor (22ºC,50.4%)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(Sheet1!$F$16,Sheet1!$F$22,Sheet1!$F$28,Sheet1!$F$34)</c:f>
                <c:numCache>
                  <c:formatCode>General</c:formatCode>
                  <c:ptCount val="4"/>
                  <c:pt idx="0">
                    <c:v>2.1237299534570597E-2</c:v>
                  </c:pt>
                  <c:pt idx="1">
                    <c:v>8.7984982804994952E-3</c:v>
                  </c:pt>
                  <c:pt idx="2">
                    <c:v>1.1067080014206551E-2</c:v>
                  </c:pt>
                  <c:pt idx="3">
                    <c:v>2.5259032505883999E-2</c:v>
                  </c:pt>
                </c:numCache>
              </c:numRef>
            </c:plus>
            <c:minus>
              <c:numRef>
                <c:f>(Sheet1!$F$16,Sheet1!$F$22,Sheet1!$F$28,Sheet1!$F$34)</c:f>
                <c:numCache>
                  <c:formatCode>General</c:formatCode>
                  <c:ptCount val="4"/>
                  <c:pt idx="0">
                    <c:v>2.1237299534570597E-2</c:v>
                  </c:pt>
                  <c:pt idx="1">
                    <c:v>8.7984982804994952E-3</c:v>
                  </c:pt>
                  <c:pt idx="2">
                    <c:v>1.1067080014206551E-2</c:v>
                  </c:pt>
                  <c:pt idx="3">
                    <c:v>2.5259032505883999E-2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Sheet1!$O$1:$S$1</c:f>
              <c:numCache>
                <c:formatCode>General</c:formatCode>
                <c:ptCount val="5"/>
                <c:pt idx="0">
                  <c:v>0</c:v>
                </c:pt>
                <c:pt idx="1">
                  <c:v>19</c:v>
                </c:pt>
                <c:pt idx="2">
                  <c:v>35</c:v>
                </c:pt>
                <c:pt idx="3">
                  <c:v>45</c:v>
                </c:pt>
                <c:pt idx="4">
                  <c:v>65</c:v>
                </c:pt>
              </c:numCache>
            </c:numRef>
          </c:xVal>
          <c:yVal>
            <c:numRef>
              <c:f>Sheet1!$O$2:$S$2</c:f>
              <c:numCache>
                <c:formatCode>General</c:formatCode>
                <c:ptCount val="5"/>
                <c:pt idx="0">
                  <c:v>1</c:v>
                </c:pt>
                <c:pt idx="1">
                  <c:v>0.61932057272063801</c:v>
                </c:pt>
                <c:pt idx="2">
                  <c:v>0.46243436018497625</c:v>
                </c:pt>
                <c:pt idx="3">
                  <c:v>0.39048138804622745</c:v>
                </c:pt>
                <c:pt idx="4">
                  <c:v>0.35379116756150769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A8-F847-B4DB-BFC3717C2C10}"/>
            </c:ext>
          </c:extLst>
        </c:ser>
        <c:ser>
          <c:idx val="1"/>
          <c:order val="1"/>
          <c:tx>
            <c:strRef>
              <c:f>Sheet1!$N$3</c:f>
              <c:strCache>
                <c:ptCount val="1"/>
                <c:pt idx="0">
                  <c:v>Encapsulated sensor (21.5ºC,49.7%)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(Sheet1!$N$16,Sheet1!$N$22,Sheet1!$N$28,Sheet1!$N$34)</c:f>
                <c:numCache>
                  <c:formatCode>General</c:formatCode>
                  <c:ptCount val="4"/>
                  <c:pt idx="0">
                    <c:v>2.7146338414811969E-3</c:v>
                  </c:pt>
                  <c:pt idx="1">
                    <c:v>1.3547663424529744E-2</c:v>
                  </c:pt>
                  <c:pt idx="2">
                    <c:v>1.5362573443445734E-2</c:v>
                  </c:pt>
                  <c:pt idx="3">
                    <c:v>3.5488164102723489E-3</c:v>
                  </c:pt>
                </c:numCache>
              </c:numRef>
            </c:plus>
            <c:minus>
              <c:numRef>
                <c:f>(Sheet1!$N$16,Sheet1!$N$22,Sheet1!$N$28,Sheet1!$N$34)</c:f>
                <c:numCache>
                  <c:formatCode>General</c:formatCode>
                  <c:ptCount val="4"/>
                  <c:pt idx="0">
                    <c:v>2.7146338414811969E-3</c:v>
                  </c:pt>
                  <c:pt idx="1">
                    <c:v>1.3547663424529744E-2</c:v>
                  </c:pt>
                  <c:pt idx="2">
                    <c:v>1.5362573443445734E-2</c:v>
                  </c:pt>
                  <c:pt idx="3">
                    <c:v>3.5488164102723489E-3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Sheet1!$O$1:$S$1</c:f>
              <c:numCache>
                <c:formatCode>General</c:formatCode>
                <c:ptCount val="5"/>
                <c:pt idx="0">
                  <c:v>0</c:v>
                </c:pt>
                <c:pt idx="1">
                  <c:v>19</c:v>
                </c:pt>
                <c:pt idx="2">
                  <c:v>35</c:v>
                </c:pt>
                <c:pt idx="3">
                  <c:v>45</c:v>
                </c:pt>
                <c:pt idx="4">
                  <c:v>65</c:v>
                </c:pt>
              </c:numCache>
            </c:numRef>
          </c:xVal>
          <c:yVal>
            <c:numRef>
              <c:f>Sheet1!$O$3:$S$3</c:f>
              <c:numCache>
                <c:formatCode>General</c:formatCode>
                <c:ptCount val="5"/>
                <c:pt idx="0">
                  <c:v>1</c:v>
                </c:pt>
                <c:pt idx="1">
                  <c:v>0.98507788447148403</c:v>
                </c:pt>
                <c:pt idx="2">
                  <c:v>0.98840209314471128</c:v>
                </c:pt>
                <c:pt idx="3">
                  <c:v>0.99035833779127691</c:v>
                </c:pt>
                <c:pt idx="4">
                  <c:v>0.9782960982644836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A8-F847-B4DB-BFC3717C2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8157200"/>
        <c:axId val="1448395504"/>
      </c:scatterChart>
      <c:valAx>
        <c:axId val="1448157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Concentration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A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AE"/>
          </a:p>
        </c:txPr>
        <c:crossAx val="1448395504"/>
        <c:crosses val="autoZero"/>
        <c:crossBetween val="midCat"/>
      </c:valAx>
      <c:valAx>
        <c:axId val="144839550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Rs/R0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A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AE"/>
          </a:p>
        </c:txPr>
        <c:crossAx val="1448157200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3617068409624283"/>
          <c:y val="0.5978867745698454"/>
          <c:w val="0.52515473866602336"/>
          <c:h val="0.170576698745990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A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A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Sensor</a:t>
            </a:r>
            <a:r>
              <a:rPr lang="en-US" baseline="0"/>
              <a:t> 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A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Sheet1!$V$2</c:f>
              <c:strCache>
                <c:ptCount val="1"/>
                <c:pt idx="0">
                  <c:v>Sensor 8 (21.98ºC,50.35%)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(Sheet1!$F$17,Sheet1!$F$23,Sheet1!$F$29,Sheet1!$F$35)</c:f>
                <c:numCache>
                  <c:formatCode>General</c:formatCode>
                  <c:ptCount val="4"/>
                  <c:pt idx="0">
                    <c:v>1.6601086545883107E-2</c:v>
                  </c:pt>
                  <c:pt idx="1">
                    <c:v>8.4127434672505112E-3</c:v>
                  </c:pt>
                  <c:pt idx="2">
                    <c:v>3.8107024727052866E-2</c:v>
                  </c:pt>
                  <c:pt idx="3">
                    <c:v>9.7059006510485501E-3</c:v>
                  </c:pt>
                </c:numCache>
              </c:numRef>
            </c:plus>
            <c:minus>
              <c:numRef>
                <c:f>(Sheet1!$F$17,Sheet1!$F$23,Sheet1!$F$29,Sheet1!$F$35)</c:f>
                <c:numCache>
                  <c:formatCode>General</c:formatCode>
                  <c:ptCount val="4"/>
                  <c:pt idx="0">
                    <c:v>1.6601086545883107E-2</c:v>
                  </c:pt>
                  <c:pt idx="1">
                    <c:v>8.4127434672505112E-3</c:v>
                  </c:pt>
                  <c:pt idx="2">
                    <c:v>3.8107024727052866E-2</c:v>
                  </c:pt>
                  <c:pt idx="3">
                    <c:v>9.7059006510485501E-3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Sheet1!$W$1:$AA$1</c:f>
              <c:numCache>
                <c:formatCode>General</c:formatCode>
                <c:ptCount val="5"/>
                <c:pt idx="0">
                  <c:v>0</c:v>
                </c:pt>
                <c:pt idx="1">
                  <c:v>19</c:v>
                </c:pt>
                <c:pt idx="2">
                  <c:v>35</c:v>
                </c:pt>
                <c:pt idx="3">
                  <c:v>45</c:v>
                </c:pt>
                <c:pt idx="4">
                  <c:v>65</c:v>
                </c:pt>
              </c:numCache>
            </c:numRef>
          </c:xVal>
          <c:yVal>
            <c:numRef>
              <c:f>Sheet1!$W$2:$AA$2</c:f>
              <c:numCache>
                <c:formatCode>General</c:formatCode>
                <c:ptCount val="5"/>
                <c:pt idx="0">
                  <c:v>1</c:v>
                </c:pt>
                <c:pt idx="1">
                  <c:v>0.48417295090020196</c:v>
                </c:pt>
                <c:pt idx="2">
                  <c:v>0.3308425462671149</c:v>
                </c:pt>
                <c:pt idx="3">
                  <c:v>0.26853529071606591</c:v>
                </c:pt>
                <c:pt idx="4">
                  <c:v>0.19867172186460666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FD-EF49-92EC-0EBAF84906BB}"/>
            </c:ext>
          </c:extLst>
        </c:ser>
        <c:ser>
          <c:idx val="1"/>
          <c:order val="1"/>
          <c:tx>
            <c:strRef>
              <c:f>Sheet1!$V$3</c:f>
              <c:strCache>
                <c:ptCount val="1"/>
                <c:pt idx="0">
                  <c:v>With Platilon 4201 AU (21.5ºC,49.7%)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(Sheet1!$N$17,Sheet1!$N$23,Sheet1!$N$29,Sheet1!$N$35)</c:f>
                <c:numCache>
                  <c:formatCode>General</c:formatCode>
                  <c:ptCount val="4"/>
                  <c:pt idx="0">
                    <c:v>2.093508612584281E-3</c:v>
                  </c:pt>
                  <c:pt idx="1">
                    <c:v>2.1307380335574371E-2</c:v>
                  </c:pt>
                  <c:pt idx="2">
                    <c:v>1.1122039475061971E-2</c:v>
                  </c:pt>
                  <c:pt idx="3">
                    <c:v>8.8362334494930007E-3</c:v>
                  </c:pt>
                </c:numCache>
              </c:numRef>
            </c:plus>
            <c:minus>
              <c:numRef>
                <c:f>(Sheet1!$N$17,Sheet1!$N$23,Sheet1!$N$29,Sheet1!$N$35)</c:f>
                <c:numCache>
                  <c:formatCode>General</c:formatCode>
                  <c:ptCount val="4"/>
                  <c:pt idx="0">
                    <c:v>2.093508612584281E-3</c:v>
                  </c:pt>
                  <c:pt idx="1">
                    <c:v>2.1307380335574371E-2</c:v>
                  </c:pt>
                  <c:pt idx="2">
                    <c:v>1.1122039475061971E-2</c:v>
                  </c:pt>
                  <c:pt idx="3">
                    <c:v>8.8362334494930007E-3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Sheet1!$W$1:$AA$1</c:f>
              <c:numCache>
                <c:formatCode>General</c:formatCode>
                <c:ptCount val="5"/>
                <c:pt idx="0">
                  <c:v>0</c:v>
                </c:pt>
                <c:pt idx="1">
                  <c:v>19</c:v>
                </c:pt>
                <c:pt idx="2">
                  <c:v>35</c:v>
                </c:pt>
                <c:pt idx="3">
                  <c:v>45</c:v>
                </c:pt>
                <c:pt idx="4">
                  <c:v>65</c:v>
                </c:pt>
              </c:numCache>
            </c:numRef>
          </c:xVal>
          <c:yVal>
            <c:numRef>
              <c:f>Sheet1!$W$3:$AA$3</c:f>
              <c:numCache>
                <c:formatCode>General</c:formatCode>
                <c:ptCount val="5"/>
                <c:pt idx="0">
                  <c:v>1</c:v>
                </c:pt>
                <c:pt idx="1">
                  <c:v>0.96583964514537679</c:v>
                </c:pt>
                <c:pt idx="2">
                  <c:v>0.94965350070337784</c:v>
                </c:pt>
                <c:pt idx="3">
                  <c:v>0.92357769718274352</c:v>
                </c:pt>
                <c:pt idx="4">
                  <c:v>0.88817026385128972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5FD-EF49-92EC-0EBAF8490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044000"/>
        <c:axId val="1362677280"/>
      </c:scatterChart>
      <c:valAx>
        <c:axId val="1439044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  <a:r>
                  <a:rPr lang="en-US" baseline="0"/>
                  <a:t> (ppm)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E"/>
          </a:p>
        </c:txPr>
        <c:crossAx val="1362677280"/>
        <c:crosses val="autoZero"/>
        <c:crossBetween val="midCat"/>
      </c:valAx>
      <c:valAx>
        <c:axId val="13626772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Rs/R0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E"/>
          </a:p>
        </c:txPr>
        <c:crossAx val="1439044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A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A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Sensor</a:t>
            </a:r>
            <a:r>
              <a:rPr lang="en-US" baseline="0"/>
              <a:t> 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A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Sheet1!$AD$2</c:f>
              <c:strCache>
                <c:ptCount val="1"/>
                <c:pt idx="0">
                  <c:v>Sensor 9 (21.98ºC,50.35%)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(Sheet1!$F$18,Sheet1!$F$24,Sheet1!$F$30,Sheet1!$F$36)</c:f>
                <c:numCache>
                  <c:formatCode>General</c:formatCode>
                  <c:ptCount val="4"/>
                  <c:pt idx="0">
                    <c:v>1.8679315620224516E-2</c:v>
                  </c:pt>
                  <c:pt idx="1">
                    <c:v>7.1676296923067788E-3</c:v>
                  </c:pt>
                  <c:pt idx="2">
                    <c:v>1.3204770976534951E-2</c:v>
                  </c:pt>
                  <c:pt idx="3">
                    <c:v>1.2530257324611263E-2</c:v>
                  </c:pt>
                </c:numCache>
              </c:numRef>
            </c:plus>
            <c:minus>
              <c:numRef>
                <c:f>(Sheet1!$F$18,Sheet1!$F$24,Sheet1!$F$30,Sheet1!$F$36)</c:f>
                <c:numCache>
                  <c:formatCode>General</c:formatCode>
                  <c:ptCount val="4"/>
                  <c:pt idx="0">
                    <c:v>1.8679315620224516E-2</c:v>
                  </c:pt>
                  <c:pt idx="1">
                    <c:v>7.1676296923067788E-3</c:v>
                  </c:pt>
                  <c:pt idx="2">
                    <c:v>1.3204770976534951E-2</c:v>
                  </c:pt>
                  <c:pt idx="3">
                    <c:v>1.2530257324611263E-2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Sheet1!$AE$1:$AI$1</c:f>
              <c:numCache>
                <c:formatCode>General</c:formatCode>
                <c:ptCount val="5"/>
                <c:pt idx="0">
                  <c:v>0</c:v>
                </c:pt>
                <c:pt idx="1">
                  <c:v>19</c:v>
                </c:pt>
                <c:pt idx="2">
                  <c:v>35</c:v>
                </c:pt>
                <c:pt idx="3">
                  <c:v>45</c:v>
                </c:pt>
                <c:pt idx="4">
                  <c:v>65</c:v>
                </c:pt>
              </c:numCache>
            </c:numRef>
          </c:xVal>
          <c:yVal>
            <c:numRef>
              <c:f>Sheet1!$AE$2:$AI$2</c:f>
              <c:numCache>
                <c:formatCode>General</c:formatCode>
                <c:ptCount val="5"/>
                <c:pt idx="0">
                  <c:v>1</c:v>
                </c:pt>
                <c:pt idx="1">
                  <c:v>0.71916349094985421</c:v>
                </c:pt>
                <c:pt idx="2">
                  <c:v>0.57985883312861197</c:v>
                </c:pt>
                <c:pt idx="3">
                  <c:v>0.51035742446819621</c:v>
                </c:pt>
                <c:pt idx="4">
                  <c:v>0.39902158521368913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80-6A4C-AD48-80224D6AAD69}"/>
            </c:ext>
          </c:extLst>
        </c:ser>
        <c:ser>
          <c:idx val="1"/>
          <c:order val="1"/>
          <c:tx>
            <c:strRef>
              <c:f>Sheet1!$AD$3</c:f>
              <c:strCache>
                <c:ptCount val="1"/>
                <c:pt idx="0">
                  <c:v>With Platilon 4201 AU (21.5ºC,49.7%)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(Sheet1!$N$18,Sheet1!$N$24,Sheet1!$N$30,Sheet1!$N$36)</c:f>
                <c:numCache>
                  <c:formatCode>General</c:formatCode>
                  <c:ptCount val="4"/>
                  <c:pt idx="0">
                    <c:v>6.6834254512848608E-3</c:v>
                  </c:pt>
                  <c:pt idx="1">
                    <c:v>1.7281360363989837E-2</c:v>
                  </c:pt>
                  <c:pt idx="2">
                    <c:v>4.2483746705668035E-3</c:v>
                  </c:pt>
                  <c:pt idx="3">
                    <c:v>8.6206257109909339E-4</c:v>
                  </c:pt>
                </c:numCache>
              </c:numRef>
            </c:plus>
            <c:minus>
              <c:numRef>
                <c:f>(Sheet1!$N$18,Sheet1!$N$24,Sheet1!$N$30,Sheet1!$N$36)</c:f>
                <c:numCache>
                  <c:formatCode>General</c:formatCode>
                  <c:ptCount val="4"/>
                  <c:pt idx="0">
                    <c:v>6.6834254512848608E-3</c:v>
                  </c:pt>
                  <c:pt idx="1">
                    <c:v>1.7281360363989837E-2</c:v>
                  </c:pt>
                  <c:pt idx="2">
                    <c:v>4.2483746705668035E-3</c:v>
                  </c:pt>
                  <c:pt idx="3">
                    <c:v>8.6206257109909339E-4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Sheet1!$AE$1:$AI$1</c:f>
              <c:numCache>
                <c:formatCode>General</c:formatCode>
                <c:ptCount val="5"/>
                <c:pt idx="0">
                  <c:v>0</c:v>
                </c:pt>
                <c:pt idx="1">
                  <c:v>19</c:v>
                </c:pt>
                <c:pt idx="2">
                  <c:v>35</c:v>
                </c:pt>
                <c:pt idx="3">
                  <c:v>45</c:v>
                </c:pt>
                <c:pt idx="4">
                  <c:v>65</c:v>
                </c:pt>
              </c:numCache>
            </c:numRef>
          </c:xVal>
          <c:yVal>
            <c:numRef>
              <c:f>Sheet1!$AE$3:$AI$3</c:f>
              <c:numCache>
                <c:formatCode>General</c:formatCode>
                <c:ptCount val="5"/>
                <c:pt idx="0">
                  <c:v>1</c:v>
                </c:pt>
                <c:pt idx="1">
                  <c:v>0.98811635764129413</c:v>
                </c:pt>
                <c:pt idx="2">
                  <c:v>0.99733113737099022</c:v>
                </c:pt>
                <c:pt idx="3">
                  <c:v>0.99691056127568001</c:v>
                </c:pt>
                <c:pt idx="4">
                  <c:v>0.99809704924836495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380-6A4C-AD48-80224D6AA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497696"/>
        <c:axId val="1450631152"/>
      </c:scatterChart>
      <c:valAx>
        <c:axId val="1450497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  <a:r>
                  <a:rPr lang="en-US" baseline="0"/>
                  <a:t> (ppm)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E"/>
          </a:p>
        </c:txPr>
        <c:crossAx val="1450631152"/>
        <c:crosses val="autoZero"/>
        <c:crossBetween val="midCat"/>
      </c:valAx>
      <c:valAx>
        <c:axId val="14506311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Rs/R0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E"/>
          </a:p>
        </c:txPr>
        <c:crossAx val="1450497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A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A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387350</xdr:colOff>
      <xdr:row>1</xdr:row>
      <xdr:rowOff>127000</xdr:rowOff>
    </xdr:from>
    <xdr:to>
      <xdr:col>12</xdr:col>
      <xdr:colOff>6350</xdr:colOff>
      <xdr:row>15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95C27C-AFF7-4147-9043-E100DDE15C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209550</xdr:colOff>
      <xdr:row>5</xdr:row>
      <xdr:rowOff>31750</xdr:rowOff>
    </xdr:from>
    <xdr:to>
      <xdr:col>20</xdr:col>
      <xdr:colOff>654050</xdr:colOff>
      <xdr:row>18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831EB90-A2A6-4841-81BC-B63485ACC6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323850</xdr:colOff>
      <xdr:row>5</xdr:row>
      <xdr:rowOff>171450</xdr:rowOff>
    </xdr:from>
    <xdr:to>
      <xdr:col>26</xdr:col>
      <xdr:colOff>768350</xdr:colOff>
      <xdr:row>19</xdr:row>
      <xdr:rowOff>69850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DEB820B-E40C-1B4F-B665-16F5236AE3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323850</xdr:colOff>
      <xdr:row>4</xdr:row>
      <xdr:rowOff>146050</xdr:rowOff>
    </xdr:from>
    <xdr:to>
      <xdr:col>33</xdr:col>
      <xdr:colOff>768350</xdr:colOff>
      <xdr:row>18</xdr:row>
      <xdr:rowOff>44450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822B1CE-77F7-364B-83F1-0A583E2412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E55FC-0A20-EF41-994E-FA6B0242AE37}">
  <dimension ref="A1:AI36"/>
  <sheetViews>
    <sheetView tabSelected="1" topLeftCell="L1" zoomScale="125" workbookViewId="0">
      <selection activeCell="O16" sqref="O16"/>
    </sheetView>
  </sheetViews>
  <sheetFormatPr baseColWidth="10" defaultRowHeight="16" x14ac:dyDescent="0.2"/>
  <sheetData>
    <row r="1" spans="1:35" x14ac:dyDescent="0.2">
      <c r="A1" t="s">
        <v>0</v>
      </c>
      <c r="B1">
        <v>0</v>
      </c>
      <c r="C1">
        <v>19.399999999999999</v>
      </c>
      <c r="D1">
        <v>34</v>
      </c>
      <c r="E1">
        <v>45</v>
      </c>
      <c r="F1">
        <v>65</v>
      </c>
      <c r="N1" t="s">
        <v>0</v>
      </c>
      <c r="O1">
        <v>0</v>
      </c>
      <c r="P1">
        <v>19</v>
      </c>
      <c r="Q1">
        <v>35</v>
      </c>
      <c r="R1">
        <v>45</v>
      </c>
      <c r="S1">
        <v>65</v>
      </c>
      <c r="V1" t="s">
        <v>0</v>
      </c>
      <c r="W1">
        <v>0</v>
      </c>
      <c r="X1">
        <v>19</v>
      </c>
      <c r="Y1">
        <v>35</v>
      </c>
      <c r="Z1">
        <v>45</v>
      </c>
      <c r="AA1">
        <v>65</v>
      </c>
      <c r="AD1" t="s">
        <v>0</v>
      </c>
      <c r="AE1">
        <v>0</v>
      </c>
      <c r="AF1">
        <v>19</v>
      </c>
      <c r="AG1">
        <v>35</v>
      </c>
      <c r="AH1">
        <v>45</v>
      </c>
      <c r="AI1">
        <v>65</v>
      </c>
    </row>
    <row r="2" spans="1:35" x14ac:dyDescent="0.2">
      <c r="A2" t="s">
        <v>1</v>
      </c>
      <c r="B2">
        <v>1</v>
      </c>
      <c r="C2">
        <v>0.61932057272063801</v>
      </c>
      <c r="D2">
        <v>0.46243436018497625</v>
      </c>
      <c r="E2">
        <v>0.39048138804622745</v>
      </c>
      <c r="F2">
        <v>0.35379116756150769</v>
      </c>
      <c r="N2" t="s">
        <v>15</v>
      </c>
      <c r="O2">
        <v>1</v>
      </c>
      <c r="P2">
        <v>0.61932057272063801</v>
      </c>
      <c r="Q2">
        <v>0.46243436018497625</v>
      </c>
      <c r="R2">
        <v>0.39048138804622745</v>
      </c>
      <c r="S2">
        <v>0.35379116756150769</v>
      </c>
      <c r="V2" t="s">
        <v>14</v>
      </c>
      <c r="W2">
        <v>1</v>
      </c>
      <c r="X2">
        <v>0.48417295090020196</v>
      </c>
      <c r="Y2">
        <v>0.3308425462671149</v>
      </c>
      <c r="Z2">
        <v>0.26853529071606591</v>
      </c>
      <c r="AA2">
        <v>0.19867172186460666</v>
      </c>
      <c r="AD2" t="s">
        <v>13</v>
      </c>
      <c r="AE2">
        <v>1</v>
      </c>
      <c r="AF2">
        <v>0.71916349094985421</v>
      </c>
      <c r="AG2">
        <v>0.57985883312861197</v>
      </c>
      <c r="AH2">
        <v>0.51035742446819621</v>
      </c>
      <c r="AI2">
        <v>0.39902158521368913</v>
      </c>
    </row>
    <row r="3" spans="1:35" x14ac:dyDescent="0.2">
      <c r="A3" t="s">
        <v>2</v>
      </c>
      <c r="B3">
        <v>1</v>
      </c>
      <c r="C3">
        <v>0.48417295090020196</v>
      </c>
      <c r="D3">
        <v>0.3308425462671149</v>
      </c>
      <c r="E3">
        <v>0.26853529071606591</v>
      </c>
      <c r="F3">
        <v>0.19867172186460666</v>
      </c>
      <c r="N3" t="s">
        <v>16</v>
      </c>
      <c r="O3">
        <v>1</v>
      </c>
      <c r="P3">
        <v>0.98507788447148403</v>
      </c>
      <c r="Q3">
        <v>0.98840209314471128</v>
      </c>
      <c r="R3">
        <v>0.99035833779127691</v>
      </c>
      <c r="S3">
        <v>0.9782960982644836</v>
      </c>
      <c r="V3" t="s">
        <v>12</v>
      </c>
      <c r="W3">
        <v>1</v>
      </c>
      <c r="X3">
        <v>0.96583964514537679</v>
      </c>
      <c r="Y3">
        <v>0.94965350070337784</v>
      </c>
      <c r="Z3">
        <v>0.92357769718274352</v>
      </c>
      <c r="AA3">
        <v>0.88817026385128972</v>
      </c>
      <c r="AD3" t="s">
        <v>12</v>
      </c>
      <c r="AE3">
        <v>1</v>
      </c>
      <c r="AF3">
        <v>0.98811635764129413</v>
      </c>
      <c r="AG3">
        <v>0.99733113737099022</v>
      </c>
      <c r="AH3">
        <v>0.99691056127568001</v>
      </c>
      <c r="AI3">
        <v>0.99809704924836495</v>
      </c>
    </row>
    <row r="4" spans="1:35" x14ac:dyDescent="0.2">
      <c r="A4" t="s">
        <v>3</v>
      </c>
      <c r="B4">
        <v>1</v>
      </c>
      <c r="C4">
        <v>0.71916349094985421</v>
      </c>
      <c r="D4">
        <v>0.57985883312861197</v>
      </c>
      <c r="E4">
        <v>0.51035742446819621</v>
      </c>
      <c r="F4">
        <v>0.39902158521368913</v>
      </c>
    </row>
    <row r="5" spans="1:35" x14ac:dyDescent="0.2">
      <c r="A5" t="s">
        <v>4</v>
      </c>
      <c r="B5">
        <v>1</v>
      </c>
      <c r="C5">
        <v>0.98507788447148403</v>
      </c>
      <c r="D5">
        <v>0.98840209314471128</v>
      </c>
      <c r="E5">
        <v>0.99035833779127691</v>
      </c>
      <c r="F5">
        <v>0.9782960982644836</v>
      </c>
    </row>
    <row r="6" spans="1:35" x14ac:dyDescent="0.2">
      <c r="A6" t="s">
        <v>5</v>
      </c>
      <c r="B6">
        <v>1</v>
      </c>
      <c r="C6">
        <v>0.96583964514537679</v>
      </c>
      <c r="D6">
        <v>0.94965350070337784</v>
      </c>
      <c r="E6">
        <v>0.92357769718274352</v>
      </c>
      <c r="F6">
        <v>0.88817026385128972</v>
      </c>
    </row>
    <row r="7" spans="1:35" x14ac:dyDescent="0.2">
      <c r="A7" t="s">
        <v>6</v>
      </c>
      <c r="B7">
        <v>1</v>
      </c>
      <c r="C7">
        <v>0.98811635764129413</v>
      </c>
      <c r="D7">
        <v>0.99733113737099022</v>
      </c>
      <c r="E7">
        <v>0.99691056127568001</v>
      </c>
      <c r="F7">
        <v>0.99809704924836495</v>
      </c>
    </row>
    <row r="8" spans="1:35" x14ac:dyDescent="0.2">
      <c r="A8" t="s">
        <v>7</v>
      </c>
    </row>
    <row r="9" spans="1:35" x14ac:dyDescent="0.2">
      <c r="A9" t="s">
        <v>8</v>
      </c>
    </row>
    <row r="10" spans="1:35" x14ac:dyDescent="0.2">
      <c r="A10" t="s">
        <v>9</v>
      </c>
    </row>
    <row r="15" spans="1:35" x14ac:dyDescent="0.2">
      <c r="A15">
        <v>19</v>
      </c>
      <c r="E15" t="s">
        <v>10</v>
      </c>
      <c r="F15" t="s">
        <v>11</v>
      </c>
      <c r="I15">
        <v>19</v>
      </c>
      <c r="M15" t="s">
        <v>10</v>
      </c>
      <c r="N15" t="s">
        <v>11</v>
      </c>
    </row>
    <row r="16" spans="1:35" x14ac:dyDescent="0.2">
      <c r="A16">
        <v>7</v>
      </c>
      <c r="B16">
        <v>0.63813368230073453</v>
      </c>
      <c r="C16">
        <v>0.62353653871297554</v>
      </c>
      <c r="D16">
        <v>0.59629149714820395</v>
      </c>
      <c r="E16">
        <f>AVERAGE(B16:D16)</f>
        <v>0.61932057272063801</v>
      </c>
      <c r="F16">
        <f>STDEV(B16:D16)</f>
        <v>2.1237299534570597E-2</v>
      </c>
      <c r="I16">
        <v>7</v>
      </c>
      <c r="J16">
        <v>0.98788321290692138</v>
      </c>
      <c r="K16">
        <v>0.98246409013263469</v>
      </c>
      <c r="L16">
        <v>0.98488635037489625</v>
      </c>
      <c r="M16">
        <f>AVERAGE(J16:L16)</f>
        <v>0.98507788447148403</v>
      </c>
      <c r="N16">
        <f>STDEV(J16:L16)</f>
        <v>2.7146338414811969E-3</v>
      </c>
    </row>
    <row r="17" spans="1:14" x14ac:dyDescent="0.2">
      <c r="A17">
        <v>8</v>
      </c>
      <c r="B17">
        <v>0.50115938420677064</v>
      </c>
      <c r="C17">
        <v>0.48337336064446407</v>
      </c>
      <c r="D17">
        <v>0.46798610784937128</v>
      </c>
      <c r="E17">
        <f t="shared" ref="E17:E36" si="0">AVERAGE(B17:D17)</f>
        <v>0.48417295090020196</v>
      </c>
      <c r="F17">
        <f t="shared" ref="F17:F36" si="1">STDEV(B17:D17)</f>
        <v>1.6601086545883107E-2</v>
      </c>
      <c r="I17">
        <v>8</v>
      </c>
      <c r="J17">
        <v>0.96583964514537679</v>
      </c>
      <c r="K17">
        <v>0.96553830484395164</v>
      </c>
      <c r="L17">
        <v>0.96930563511830681</v>
      </c>
      <c r="M17">
        <f t="shared" ref="M17:M36" si="2">AVERAGE(J17:L17)</f>
        <v>0.96689452836921175</v>
      </c>
      <c r="N17">
        <f t="shared" ref="N17:N36" si="3">STDEV(J17:L17)</f>
        <v>2.093508612584281E-3</v>
      </c>
    </row>
    <row r="18" spans="1:14" x14ac:dyDescent="0.2">
      <c r="A18">
        <v>9</v>
      </c>
      <c r="B18">
        <v>0.7384941471411316</v>
      </c>
      <c r="C18">
        <v>0.71778436406170099</v>
      </c>
      <c r="D18">
        <v>0.70121196164672994</v>
      </c>
      <c r="E18">
        <f t="shared" si="0"/>
        <v>0.71916349094985421</v>
      </c>
      <c r="F18">
        <f t="shared" si="1"/>
        <v>1.8679315620224516E-2</v>
      </c>
      <c r="I18">
        <v>9</v>
      </c>
      <c r="J18">
        <v>0.98057440221089831</v>
      </c>
      <c r="K18">
        <v>0.9904705230974673</v>
      </c>
      <c r="L18">
        <v>0.99330414761551711</v>
      </c>
      <c r="M18">
        <f t="shared" si="2"/>
        <v>0.98811635764129413</v>
      </c>
      <c r="N18">
        <f t="shared" si="3"/>
        <v>6.6834254512848608E-3</v>
      </c>
    </row>
    <row r="19" spans="1:14" x14ac:dyDescent="0.2">
      <c r="E19" t="e">
        <f t="shared" si="0"/>
        <v>#DIV/0!</v>
      </c>
      <c r="F19" t="e">
        <f t="shared" si="1"/>
        <v>#DIV/0!</v>
      </c>
      <c r="M19" t="e">
        <f t="shared" si="2"/>
        <v>#DIV/0!</v>
      </c>
      <c r="N19" t="e">
        <f t="shared" si="3"/>
        <v>#DIV/0!</v>
      </c>
    </row>
    <row r="20" spans="1:14" x14ac:dyDescent="0.2">
      <c r="E20" t="e">
        <f t="shared" si="0"/>
        <v>#DIV/0!</v>
      </c>
      <c r="F20" t="e">
        <f t="shared" si="1"/>
        <v>#DIV/0!</v>
      </c>
      <c r="M20" t="e">
        <f t="shared" si="2"/>
        <v>#DIV/0!</v>
      </c>
      <c r="N20" t="e">
        <f t="shared" si="3"/>
        <v>#DIV/0!</v>
      </c>
    </row>
    <row r="21" spans="1:14" x14ac:dyDescent="0.2">
      <c r="A21">
        <v>35</v>
      </c>
      <c r="E21" t="e">
        <f t="shared" si="0"/>
        <v>#DIV/0!</v>
      </c>
      <c r="F21" t="e">
        <f t="shared" si="1"/>
        <v>#DIV/0!</v>
      </c>
      <c r="I21">
        <v>35</v>
      </c>
      <c r="M21" t="e">
        <f t="shared" si="2"/>
        <v>#DIV/0!</v>
      </c>
      <c r="N21" t="e">
        <f t="shared" si="3"/>
        <v>#DIV/0!</v>
      </c>
    </row>
    <row r="22" spans="1:14" x14ac:dyDescent="0.2">
      <c r="A22">
        <v>7</v>
      </c>
      <c r="B22">
        <v>0.47007435012420878</v>
      </c>
      <c r="C22">
        <v>0.46441406238747773</v>
      </c>
      <c r="D22">
        <v>0.45281466804324211</v>
      </c>
      <c r="E22">
        <f t="shared" si="0"/>
        <v>0.46243436018497625</v>
      </c>
      <c r="F22">
        <f t="shared" si="1"/>
        <v>8.7984982804994952E-3</v>
      </c>
      <c r="I22">
        <v>7</v>
      </c>
      <c r="J22">
        <v>0.98113895379611749</v>
      </c>
      <c r="K22">
        <v>0.98003473414322539</v>
      </c>
      <c r="L22">
        <v>1.004032591494791</v>
      </c>
      <c r="M22">
        <f t="shared" si="2"/>
        <v>0.98840209314471128</v>
      </c>
      <c r="N22">
        <f t="shared" si="3"/>
        <v>1.3547663424529744E-2</v>
      </c>
    </row>
    <row r="23" spans="1:14" x14ac:dyDescent="0.2">
      <c r="A23">
        <v>8</v>
      </c>
      <c r="B23">
        <v>0.33609427649313045</v>
      </c>
      <c r="C23">
        <v>0.33529402174719936</v>
      </c>
      <c r="D23">
        <v>0.32113934056101479</v>
      </c>
      <c r="E23">
        <f t="shared" si="0"/>
        <v>0.3308425462671149</v>
      </c>
      <c r="F23">
        <f t="shared" si="1"/>
        <v>8.4127434672505112E-3</v>
      </c>
      <c r="I23">
        <v>8</v>
      </c>
      <c r="J23">
        <v>0.94745390538196872</v>
      </c>
      <c r="K23">
        <v>0.92953123927262404</v>
      </c>
      <c r="L23">
        <v>0.97197535745554065</v>
      </c>
      <c r="M23">
        <f t="shared" si="2"/>
        <v>0.94965350070337784</v>
      </c>
      <c r="N23">
        <f t="shared" si="3"/>
        <v>2.1307380335574371E-2</v>
      </c>
    </row>
    <row r="24" spans="1:14" x14ac:dyDescent="0.2">
      <c r="A24">
        <v>9</v>
      </c>
      <c r="B24">
        <v>0.58654588971577748</v>
      </c>
      <c r="C24">
        <v>0.58073873602969439</v>
      </c>
      <c r="D24">
        <v>0.57229187364036382</v>
      </c>
      <c r="E24">
        <f t="shared" si="0"/>
        <v>0.57985883312861197</v>
      </c>
      <c r="F24">
        <f t="shared" si="1"/>
        <v>7.1676296923067788E-3</v>
      </c>
      <c r="I24">
        <v>9</v>
      </c>
      <c r="J24">
        <v>0.99444842939903455</v>
      </c>
      <c r="K24">
        <v>0.98167240620830887</v>
      </c>
      <c r="L24">
        <v>1.0158725765056273</v>
      </c>
      <c r="M24">
        <f t="shared" si="2"/>
        <v>0.99733113737099022</v>
      </c>
      <c r="N24">
        <f t="shared" si="3"/>
        <v>1.7281360363989837E-2</v>
      </c>
    </row>
    <row r="25" spans="1:14" x14ac:dyDescent="0.2">
      <c r="E25" t="e">
        <f t="shared" si="0"/>
        <v>#DIV/0!</v>
      </c>
      <c r="F25" t="e">
        <f t="shared" si="1"/>
        <v>#DIV/0!</v>
      </c>
      <c r="M25" t="e">
        <f t="shared" si="2"/>
        <v>#DIV/0!</v>
      </c>
      <c r="N25" t="e">
        <f t="shared" si="3"/>
        <v>#DIV/0!</v>
      </c>
    </row>
    <row r="26" spans="1:14" x14ac:dyDescent="0.2">
      <c r="E26" t="e">
        <f t="shared" si="0"/>
        <v>#DIV/0!</v>
      </c>
      <c r="F26" t="e">
        <f t="shared" si="1"/>
        <v>#DIV/0!</v>
      </c>
      <c r="M26" t="e">
        <f t="shared" si="2"/>
        <v>#DIV/0!</v>
      </c>
      <c r="N26" t="e">
        <f t="shared" si="3"/>
        <v>#DIV/0!</v>
      </c>
    </row>
    <row r="27" spans="1:14" x14ac:dyDescent="0.2">
      <c r="A27">
        <v>45</v>
      </c>
      <c r="E27" t="e">
        <f t="shared" si="0"/>
        <v>#DIV/0!</v>
      </c>
      <c r="F27" t="e">
        <f t="shared" si="1"/>
        <v>#DIV/0!</v>
      </c>
      <c r="I27">
        <v>45</v>
      </c>
      <c r="M27" t="e">
        <f t="shared" si="2"/>
        <v>#DIV/0!</v>
      </c>
      <c r="N27" t="e">
        <f t="shared" si="3"/>
        <v>#DIV/0!</v>
      </c>
    </row>
    <row r="28" spans="1:14" x14ac:dyDescent="0.2">
      <c r="A28">
        <v>7</v>
      </c>
      <c r="B28">
        <v>0.38022984488782685</v>
      </c>
      <c r="C28">
        <v>0.40221470509968954</v>
      </c>
      <c r="D28">
        <v>0.38899961415116596</v>
      </c>
      <c r="E28">
        <f t="shared" si="0"/>
        <v>0.39048138804622745</v>
      </c>
      <c r="F28">
        <f t="shared" si="1"/>
        <v>1.1067080014206551E-2</v>
      </c>
      <c r="I28">
        <v>7</v>
      </c>
      <c r="J28">
        <v>1.0073587230180678</v>
      </c>
      <c r="K28">
        <v>0.9862454951081695</v>
      </c>
      <c r="L28">
        <v>0.97747079524759362</v>
      </c>
      <c r="M28">
        <f t="shared" si="2"/>
        <v>0.99035833779127691</v>
      </c>
      <c r="N28">
        <f t="shared" si="3"/>
        <v>1.5362573443445734E-2</v>
      </c>
    </row>
    <row r="29" spans="1:14" x14ac:dyDescent="0.2">
      <c r="A29">
        <v>8</v>
      </c>
      <c r="B29">
        <v>0.2442248778498167</v>
      </c>
      <c r="C29">
        <v>0.31245365510384937</v>
      </c>
      <c r="D29">
        <v>0.24892733919453169</v>
      </c>
      <c r="E29">
        <f t="shared" si="0"/>
        <v>0.26853529071606591</v>
      </c>
      <c r="F29">
        <f t="shared" si="1"/>
        <v>3.8107024727052866E-2</v>
      </c>
      <c r="I29">
        <v>8</v>
      </c>
      <c r="J29">
        <v>0.92359174694210067</v>
      </c>
      <c r="K29">
        <v>0.93469270512256486</v>
      </c>
      <c r="L29">
        <v>0.91244863948356503</v>
      </c>
      <c r="M29">
        <f t="shared" si="2"/>
        <v>0.92357769718274352</v>
      </c>
      <c r="N29">
        <f t="shared" si="3"/>
        <v>1.1122039475061971E-2</v>
      </c>
    </row>
    <row r="30" spans="1:14" x14ac:dyDescent="0.2">
      <c r="A30">
        <v>9</v>
      </c>
      <c r="B30">
        <v>0.49677804670619241</v>
      </c>
      <c r="C30">
        <v>0.52315264007383577</v>
      </c>
      <c r="D30">
        <v>0.51114158662456066</v>
      </c>
      <c r="E30">
        <f t="shared" si="0"/>
        <v>0.51035742446819621</v>
      </c>
      <c r="F30">
        <f t="shared" si="1"/>
        <v>1.3204770976534951E-2</v>
      </c>
      <c r="I30">
        <v>9</v>
      </c>
      <c r="J30">
        <v>0.99690004306200941</v>
      </c>
      <c r="K30">
        <v>0.99266745547741364</v>
      </c>
      <c r="L30">
        <v>1.001164185287617</v>
      </c>
      <c r="M30">
        <f t="shared" si="2"/>
        <v>0.99691056127568001</v>
      </c>
      <c r="N30">
        <f t="shared" si="3"/>
        <v>4.2483746705668035E-3</v>
      </c>
    </row>
    <row r="31" spans="1:14" x14ac:dyDescent="0.2">
      <c r="E31" t="e">
        <f t="shared" si="0"/>
        <v>#DIV/0!</v>
      </c>
      <c r="F31" t="e">
        <f t="shared" si="1"/>
        <v>#DIV/0!</v>
      </c>
      <c r="M31" t="e">
        <f t="shared" si="2"/>
        <v>#DIV/0!</v>
      </c>
      <c r="N31" t="e">
        <f t="shared" si="3"/>
        <v>#DIV/0!</v>
      </c>
    </row>
    <row r="32" spans="1:14" x14ac:dyDescent="0.2">
      <c r="E32" t="e">
        <f t="shared" si="0"/>
        <v>#DIV/0!</v>
      </c>
      <c r="F32" t="e">
        <f t="shared" si="1"/>
        <v>#DIV/0!</v>
      </c>
      <c r="M32" t="e">
        <f t="shared" si="2"/>
        <v>#DIV/0!</v>
      </c>
      <c r="N32" t="e">
        <f t="shared" si="3"/>
        <v>#DIV/0!</v>
      </c>
    </row>
    <row r="33" spans="1:14" x14ac:dyDescent="0.2">
      <c r="A33">
        <v>65</v>
      </c>
      <c r="E33" t="e">
        <f t="shared" si="0"/>
        <v>#DIV/0!</v>
      </c>
      <c r="F33" t="e">
        <f t="shared" si="1"/>
        <v>#DIV/0!</v>
      </c>
      <c r="I33">
        <v>65</v>
      </c>
      <c r="M33" t="e">
        <f t="shared" si="2"/>
        <v>#DIV/0!</v>
      </c>
      <c r="N33" t="e">
        <f t="shared" si="3"/>
        <v>#DIV/0!</v>
      </c>
    </row>
    <row r="34" spans="1:14" x14ac:dyDescent="0.2">
      <c r="A34">
        <v>7</v>
      </c>
      <c r="B34">
        <v>0.34704650883032562</v>
      </c>
      <c r="C34">
        <v>0.3325891015717044</v>
      </c>
      <c r="D34">
        <v>0.38173789228249289</v>
      </c>
      <c r="E34">
        <f t="shared" si="0"/>
        <v>0.35379116756150769</v>
      </c>
      <c r="F34">
        <f t="shared" si="1"/>
        <v>2.5259032505883999E-2</v>
      </c>
      <c r="I34">
        <v>7</v>
      </c>
      <c r="J34">
        <v>0.97487832927458995</v>
      </c>
      <c r="K34">
        <v>0.98196284875653272</v>
      </c>
      <c r="L34">
        <v>0.97804711676232836</v>
      </c>
      <c r="M34">
        <f t="shared" si="2"/>
        <v>0.9782960982644836</v>
      </c>
      <c r="N34">
        <f t="shared" si="3"/>
        <v>3.5488164102723489E-3</v>
      </c>
    </row>
    <row r="35" spans="1:14" x14ac:dyDescent="0.2">
      <c r="A35">
        <v>8</v>
      </c>
      <c r="B35">
        <v>0.20260945246903242</v>
      </c>
      <c r="C35">
        <v>0.18761576595465515</v>
      </c>
      <c r="D35">
        <v>0.20578994717013235</v>
      </c>
      <c r="E35">
        <f t="shared" si="0"/>
        <v>0.19867172186460666</v>
      </c>
      <c r="F35">
        <f t="shared" si="1"/>
        <v>9.7059006510485501E-3</v>
      </c>
      <c r="I35">
        <v>8</v>
      </c>
      <c r="J35">
        <v>0.88787000275529049</v>
      </c>
      <c r="K35">
        <v>0.8971528008680616</v>
      </c>
      <c r="L35">
        <v>0.87948798793051697</v>
      </c>
      <c r="M35">
        <f t="shared" si="2"/>
        <v>0.88817026385128972</v>
      </c>
      <c r="N35">
        <f t="shared" si="3"/>
        <v>8.8362334494930007E-3</v>
      </c>
    </row>
    <row r="36" spans="1:14" x14ac:dyDescent="0.2">
      <c r="A36">
        <v>9</v>
      </c>
      <c r="B36">
        <v>0.39610426223402195</v>
      </c>
      <c r="C36">
        <v>0.38820733879238761</v>
      </c>
      <c r="D36">
        <v>0.41275315461465789</v>
      </c>
      <c r="E36">
        <f t="shared" si="0"/>
        <v>0.39902158521368913</v>
      </c>
      <c r="F36">
        <f t="shared" si="1"/>
        <v>1.2530257324611263E-2</v>
      </c>
      <c r="I36">
        <v>9</v>
      </c>
      <c r="J36">
        <v>0.99861270454721751</v>
      </c>
      <c r="K36">
        <v>0.99857659978281965</v>
      </c>
      <c r="L36">
        <v>0.99710184341505737</v>
      </c>
      <c r="M36">
        <f t="shared" si="2"/>
        <v>0.99809704924836495</v>
      </c>
      <c r="N36">
        <f t="shared" si="3"/>
        <v>8.6206257109909339E-4</v>
      </c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2022-02-04T14:57:29Z</dcterms:created>
  <dcterms:modified xsi:type="dcterms:W3CDTF">2022-06-26T14:59:51Z</dcterms:modified>
</cp:coreProperties>
</file>